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6" yWindow="636" windowWidth="19812" windowHeight="6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95" i="1" l="1"/>
  <c r="I195" i="1"/>
  <c r="H195" i="1"/>
  <c r="H176" i="1"/>
  <c r="I176" i="1"/>
  <c r="H157" i="1"/>
  <c r="I157" i="1"/>
  <c r="G157" i="1"/>
  <c r="I119" i="1"/>
  <c r="G119" i="1"/>
  <c r="H119" i="1"/>
  <c r="F100" i="1"/>
  <c r="I100" i="1"/>
  <c r="H100" i="1"/>
  <c r="G100" i="1"/>
  <c r="I81" i="1"/>
  <c r="G81" i="1"/>
  <c r="I62" i="1"/>
  <c r="I43" i="1"/>
  <c r="G195" i="1"/>
  <c r="G176" i="1"/>
  <c r="H81" i="1"/>
  <c r="G138" i="1"/>
  <c r="H138" i="1"/>
  <c r="I24" i="1"/>
  <c r="L138" i="1"/>
  <c r="J195" i="1"/>
  <c r="F195" i="1"/>
  <c r="L176" i="1"/>
  <c r="J176" i="1"/>
  <c r="F176" i="1"/>
  <c r="L157" i="1"/>
  <c r="J157" i="1"/>
  <c r="F157" i="1"/>
  <c r="J138" i="1"/>
  <c r="F138" i="1"/>
  <c r="L119" i="1"/>
  <c r="J119" i="1"/>
  <c r="F119" i="1"/>
  <c r="L100" i="1"/>
  <c r="J100" i="1"/>
  <c r="L81" i="1"/>
  <c r="J81" i="1"/>
  <c r="F81" i="1"/>
  <c r="L62" i="1"/>
  <c r="J62" i="1"/>
  <c r="H62" i="1"/>
  <c r="G62" i="1"/>
  <c r="F62" i="1"/>
  <c r="L43" i="1"/>
  <c r="J43" i="1"/>
  <c r="H43" i="1"/>
  <c r="G43" i="1"/>
  <c r="F43" i="1"/>
  <c r="J24" i="1"/>
  <c r="H24" i="1"/>
  <c r="G24" i="1"/>
  <c r="L24" i="1"/>
  <c r="I196" i="1" l="1"/>
  <c r="L196" i="1"/>
  <c r="F196" i="1"/>
  <c r="J196" i="1"/>
  <c r="H196" i="1"/>
  <c r="G196" i="1"/>
</calcChain>
</file>

<file path=xl/sharedStrings.xml><?xml version="1.0" encoding="utf-8"?>
<sst xmlns="http://schemas.openxmlformats.org/spreadsheetml/2006/main" count="243" uniqueCount="77">
  <si>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</si>
  <si>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</si>
  <si>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</si>
  <si>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</si>
  <si>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</si>
  <si>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</si>
  <si>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</si>
  <si>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</si>
  <si>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</si>
  <si>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</si>
  <si>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</si>
  <si>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</si>
  <si>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</si>
  <si>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</si>
  <si>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</si>
  <si>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</si>
  <si>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</si>
  <si>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</si>
  <si>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</si>
  <si>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</si>
  <si>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</si>
  <si>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</si>
  <si>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</si>
  <si>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</si>
  <si>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</si>
  <si>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</si>
  <si>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</si>
  <si>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</si>
  <si>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</si>
  <si>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</si>
  <si>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</si>
  <si>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</si>
  <si>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</si>
  <si>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</si>
  <si>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</si>
  <si>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</si>
  <si>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</si>
  <si>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</si>
  <si>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</si>
  <si>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</si>
  <si>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Хлеб йодированный</t>
  </si>
  <si>
    <t>Борщ из свежей капусты</t>
  </si>
  <si>
    <t>Огурцы соленые (порция)</t>
  </si>
  <si>
    <t xml:space="preserve">Суп картофельный с бобовыми </t>
  </si>
  <si>
    <t>биточки мясные</t>
  </si>
  <si>
    <t xml:space="preserve"> чай с сахаром с лимоном </t>
  </si>
  <si>
    <t>Тефтели первый вариант с соусом</t>
  </si>
  <si>
    <t>картофельное пюре</t>
  </si>
  <si>
    <t>Напиток из облепихи</t>
  </si>
  <si>
    <t>54-28 хн</t>
  </si>
  <si>
    <t>МБОУ "Усть-Оротская СОШ"</t>
  </si>
  <si>
    <t>Доржиева Лариса Николаевна</t>
  </si>
  <si>
    <t>икра кабачковая</t>
  </si>
  <si>
    <t>суп картофельный с бобовыми</t>
  </si>
  <si>
    <t>голубцы ленивые</t>
  </si>
  <si>
    <t>йодированный</t>
  </si>
  <si>
    <t>чай с молоком</t>
  </si>
  <si>
    <t>голубцы ленивые в соусе</t>
  </si>
  <si>
    <t>закуска из свежей моркови</t>
  </si>
  <si>
    <t>уха рыбацкая с сайрой</t>
  </si>
  <si>
    <t>котлета мясная</t>
  </si>
  <si>
    <t>каша гречневая</t>
  </si>
  <si>
    <t>компот из сухофруктов</t>
  </si>
  <si>
    <t>огурцы соленые порциями</t>
  </si>
  <si>
    <t>щи из свежей капусты</t>
  </si>
  <si>
    <t>биточки рыбные</t>
  </si>
  <si>
    <t>чай с вареньем</t>
  </si>
  <si>
    <t>рассольник Ленинградский</t>
  </si>
  <si>
    <t>макаронные изделия</t>
  </si>
  <si>
    <t>закуска из свежей моркови с раст. Маслом</t>
  </si>
  <si>
    <t>суп картофельный</t>
  </si>
  <si>
    <t>шницель рыбный</t>
  </si>
  <si>
    <t>рис отварной</t>
  </si>
  <si>
    <t>огурцы свежие порциями</t>
  </si>
  <si>
    <t>суп крестьянский с пшеном</t>
  </si>
  <si>
    <t>голубци ленивые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</si>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</sst>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H205" sqref="H20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8" t="s">
        <v>50</v>
      </c>
      <c r="D1" s="69"/>
      <c r="E1" s="70"/>
      <c r="F1" s="3" t="s">
        <v>1</v>
      </c>
      <c r="G1" s="1" t="s">
        <v>2</v>
      </c>
      <c r="H1" s="71" t="s">
        <v>39</v>
      </c>
      <c r="I1" s="72"/>
      <c r="J1" s="72"/>
      <c r="K1" s="73"/>
    </row>
    <row r="2" spans="1:12" ht="17.399999999999999" x14ac:dyDescent="0.25">
      <c r="A2" s="4" t="s">
        <v>3</v>
      </c>
      <c r="C2" s="1"/>
      <c r="G2" s="1" t="s">
        <v>4</v>
      </c>
      <c r="H2" s="71" t="s">
        <v>51</v>
      </c>
      <c r="I2" s="72"/>
      <c r="J2" s="72"/>
      <c r="K2" s="7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52</v>
      </c>
      <c r="F14" s="52">
        <v>80</v>
      </c>
      <c r="G14" s="53">
        <v>10</v>
      </c>
      <c r="H14" s="52">
        <v>10</v>
      </c>
      <c r="I14" s="52">
        <v>10</v>
      </c>
      <c r="J14" s="52">
        <v>86</v>
      </c>
      <c r="K14" s="54">
        <v>96</v>
      </c>
      <c r="L14" s="53">
        <v>15</v>
      </c>
    </row>
    <row r="15" spans="1:12" ht="14.4" x14ac:dyDescent="0.3">
      <c r="A15" s="23"/>
      <c r="B15" s="24"/>
      <c r="C15" s="25"/>
      <c r="D15" s="30" t="s">
        <v>31</v>
      </c>
      <c r="E15" s="55" t="s">
        <v>53</v>
      </c>
      <c r="F15" s="56">
        <v>250</v>
      </c>
      <c r="G15" s="57">
        <v>9</v>
      </c>
      <c r="H15" s="56">
        <v>9</v>
      </c>
      <c r="I15" s="56">
        <v>7</v>
      </c>
      <c r="J15" s="56">
        <v>237</v>
      </c>
      <c r="K15" s="58">
        <v>66</v>
      </c>
      <c r="L15" s="57">
        <v>26</v>
      </c>
    </row>
    <row r="16" spans="1:12" ht="14.4" x14ac:dyDescent="0.3">
      <c r="A16" s="23"/>
      <c r="B16" s="24"/>
      <c r="C16" s="25"/>
      <c r="D16" s="30" t="s">
        <v>32</v>
      </c>
      <c r="E16" s="55" t="s">
        <v>54</v>
      </c>
      <c r="F16" s="56">
        <v>120</v>
      </c>
      <c r="G16" s="57">
        <v>9</v>
      </c>
      <c r="H16" s="56">
        <v>10</v>
      </c>
      <c r="I16" s="56">
        <v>11</v>
      </c>
      <c r="J16" s="56">
        <v>251</v>
      </c>
      <c r="K16" s="58">
        <v>574</v>
      </c>
      <c r="L16" s="57">
        <v>25</v>
      </c>
    </row>
    <row r="17" spans="1:12" ht="14.4" x14ac:dyDescent="0.3">
      <c r="A17" s="23"/>
      <c r="B17" s="24"/>
      <c r="C17" s="25"/>
      <c r="D17" s="30" t="s">
        <v>33</v>
      </c>
      <c r="E17" s="55"/>
      <c r="F17" s="56"/>
      <c r="G17" s="56"/>
      <c r="H17" s="56"/>
      <c r="I17" s="58"/>
      <c r="J17" s="56"/>
      <c r="K17" s="58"/>
      <c r="L17" s="57"/>
    </row>
    <row r="18" spans="1:12" ht="14.4" x14ac:dyDescent="0.3">
      <c r="A18" s="23"/>
      <c r="B18" s="24"/>
      <c r="C18" s="25"/>
      <c r="D18" s="30" t="s">
        <v>34</v>
      </c>
      <c r="E18" s="59" t="s">
        <v>56</v>
      </c>
      <c r="F18" s="60">
        <v>200</v>
      </c>
      <c r="G18" s="62">
        <v>3</v>
      </c>
      <c r="H18" s="60">
        <v>0</v>
      </c>
      <c r="I18" s="60">
        <v>19</v>
      </c>
      <c r="J18" s="60">
        <v>38</v>
      </c>
      <c r="K18" s="61">
        <v>663</v>
      </c>
      <c r="L18" s="57">
        <v>7</v>
      </c>
    </row>
    <row r="19" spans="1:12" ht="14.4" x14ac:dyDescent="0.3">
      <c r="A19" s="23"/>
      <c r="B19" s="24"/>
      <c r="C19" s="25"/>
      <c r="D19" s="30" t="s">
        <v>35</v>
      </c>
      <c r="E19" s="55" t="s">
        <v>55</v>
      </c>
      <c r="F19" s="56">
        <v>50</v>
      </c>
      <c r="G19" s="57">
        <v>3</v>
      </c>
      <c r="H19" s="56">
        <v>0</v>
      </c>
      <c r="I19" s="56">
        <v>19</v>
      </c>
      <c r="J19" s="56">
        <v>88</v>
      </c>
      <c r="K19" s="58">
        <v>677</v>
      </c>
      <c r="L19" s="57">
        <v>2</v>
      </c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34</v>
      </c>
      <c r="H23" s="36">
        <f>SUM(H14:H22)</f>
        <v>29</v>
      </c>
      <c r="I23" s="36">
        <f>SUM(I14:I22)</f>
        <v>66</v>
      </c>
      <c r="J23" s="36">
        <f>SUM(J14:J22)</f>
        <v>700</v>
      </c>
      <c r="K23" s="37"/>
      <c r="L23" s="36">
        <f>SUM(L14:L22)</f>
        <v>75</v>
      </c>
    </row>
    <row r="24" spans="1:12" x14ac:dyDescent="0.25">
      <c r="A24" s="41">
        <f>A6</f>
        <v>1</v>
      </c>
      <c r="B24" s="42">
        <f>B6</f>
        <v>1</v>
      </c>
      <c r="C24" s="63" t="s">
        <v>37</v>
      </c>
      <c r="D24" s="64"/>
      <c r="E24" s="43"/>
      <c r="F24" s="44">
        <f>F13+F23</f>
        <v>700</v>
      </c>
      <c r="G24" s="44">
        <f>G13+G23</f>
        <v>34</v>
      </c>
      <c r="H24" s="44">
        <f>H13+H23</f>
        <v>29</v>
      </c>
      <c r="I24" s="44">
        <f>I13+I23</f>
        <v>66</v>
      </c>
      <c r="J24" s="44">
        <f>J13+J23</f>
        <v>700</v>
      </c>
      <c r="K24" s="44"/>
      <c r="L24" s="44">
        <f>L13+L23</f>
        <v>75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52</v>
      </c>
      <c r="F33" s="52">
        <v>80</v>
      </c>
      <c r="G33" s="53">
        <v>10</v>
      </c>
      <c r="H33" s="52">
        <v>10</v>
      </c>
      <c r="I33" s="52">
        <v>8</v>
      </c>
      <c r="J33" s="52">
        <v>96</v>
      </c>
      <c r="K33" s="54">
        <v>96</v>
      </c>
      <c r="L33" s="53">
        <v>15</v>
      </c>
    </row>
    <row r="34" spans="1:12" ht="14.4" x14ac:dyDescent="0.3">
      <c r="A34" s="45"/>
      <c r="B34" s="24"/>
      <c r="C34" s="25"/>
      <c r="D34" s="30" t="s">
        <v>31</v>
      </c>
      <c r="E34" s="55" t="s">
        <v>53</v>
      </c>
      <c r="F34" s="56">
        <v>250</v>
      </c>
      <c r="G34" s="57">
        <v>9</v>
      </c>
      <c r="H34" s="56">
        <v>9</v>
      </c>
      <c r="I34" s="56">
        <v>7</v>
      </c>
      <c r="J34" s="56">
        <v>237</v>
      </c>
      <c r="K34" s="58">
        <v>66</v>
      </c>
      <c r="L34" s="57">
        <v>26</v>
      </c>
    </row>
    <row r="35" spans="1:12" ht="14.4" x14ac:dyDescent="0.3">
      <c r="A35" s="45"/>
      <c r="B35" s="24"/>
      <c r="C35" s="25"/>
      <c r="D35" s="30" t="s">
        <v>32</v>
      </c>
      <c r="E35" s="55" t="s">
        <v>57</v>
      </c>
      <c r="F35" s="56">
        <v>150</v>
      </c>
      <c r="G35" s="57">
        <v>9</v>
      </c>
      <c r="H35" s="56">
        <v>9</v>
      </c>
      <c r="I35" s="56">
        <v>11</v>
      </c>
      <c r="J35" s="56">
        <v>251</v>
      </c>
      <c r="K35" s="58">
        <v>574</v>
      </c>
      <c r="L35" s="57">
        <v>25</v>
      </c>
    </row>
    <row r="36" spans="1:12" ht="14.4" x14ac:dyDescent="0.3">
      <c r="A36" s="45"/>
      <c r="B36" s="24"/>
      <c r="C36" s="25"/>
      <c r="D36" s="30" t="s">
        <v>33</v>
      </c>
      <c r="E36" s="55"/>
      <c r="F36" s="56"/>
      <c r="G36" s="56"/>
      <c r="H36" s="56"/>
      <c r="I36" s="58"/>
      <c r="J36" s="56"/>
      <c r="K36" s="29"/>
      <c r="L36" s="57"/>
    </row>
    <row r="37" spans="1:12" ht="14.4" x14ac:dyDescent="0.3">
      <c r="A37" s="45"/>
      <c r="B37" s="24"/>
      <c r="C37" s="25"/>
      <c r="D37" s="30" t="s">
        <v>34</v>
      </c>
      <c r="E37" s="59" t="s">
        <v>56</v>
      </c>
      <c r="F37" s="60">
        <v>200</v>
      </c>
      <c r="G37" s="62">
        <v>2</v>
      </c>
      <c r="H37" s="60">
        <v>1</v>
      </c>
      <c r="I37" s="60">
        <v>14</v>
      </c>
      <c r="J37" s="60">
        <v>88</v>
      </c>
      <c r="K37" s="61">
        <v>677</v>
      </c>
      <c r="L37" s="57">
        <v>7</v>
      </c>
    </row>
    <row r="38" spans="1:12" ht="14.4" x14ac:dyDescent="0.3">
      <c r="A38" s="45"/>
      <c r="B38" s="24"/>
      <c r="C38" s="25"/>
      <c r="D38" s="30" t="s">
        <v>35</v>
      </c>
      <c r="E38" s="55" t="s">
        <v>55</v>
      </c>
      <c r="F38" s="56">
        <v>50</v>
      </c>
      <c r="G38" s="57">
        <v>3</v>
      </c>
      <c r="H38" s="56">
        <v>0</v>
      </c>
      <c r="I38" s="56">
        <v>19</v>
      </c>
      <c r="J38" s="56">
        <v>88</v>
      </c>
      <c r="K38" s="58">
        <v>677</v>
      </c>
      <c r="L38" s="57">
        <v>2</v>
      </c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730</v>
      </c>
      <c r="G42" s="36">
        <f>SUM(G33:G41)</f>
        <v>33</v>
      </c>
      <c r="H42" s="36">
        <f>SUM(H33:H41)</f>
        <v>29</v>
      </c>
      <c r="I42" s="36">
        <f>SUM(I33:I41)</f>
        <v>59</v>
      </c>
      <c r="J42" s="36">
        <f>SUM(J33:J41)</f>
        <v>760</v>
      </c>
      <c r="K42" s="37"/>
      <c r="L42" s="36">
        <f>SUM(L33:L41)</f>
        <v>75</v>
      </c>
    </row>
    <row r="43" spans="1:12" ht="15.75" customHeight="1" x14ac:dyDescent="0.25">
      <c r="A43" s="47">
        <f>A25</f>
        <v>1</v>
      </c>
      <c r="B43" s="47">
        <f>B25</f>
        <v>2</v>
      </c>
      <c r="C43" s="63" t="s">
        <v>37</v>
      </c>
      <c r="D43" s="64"/>
      <c r="E43" s="43"/>
      <c r="F43" s="44">
        <f>F32+F42</f>
        <v>730</v>
      </c>
      <c r="G43" s="44">
        <f>G32+G42</f>
        <v>33</v>
      </c>
      <c r="H43" s="44">
        <f>H32+H42</f>
        <v>29</v>
      </c>
      <c r="I43" s="44">
        <f>I32+I42</f>
        <v>59</v>
      </c>
      <c r="J43" s="44">
        <f>J32+J42</f>
        <v>760</v>
      </c>
      <c r="K43" s="44"/>
      <c r="L43" s="44">
        <f>L32+L42</f>
        <v>75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58</v>
      </c>
      <c r="F52" s="52">
        <v>80</v>
      </c>
      <c r="G52" s="52">
        <v>1</v>
      </c>
      <c r="H52" s="52">
        <v>10</v>
      </c>
      <c r="I52" s="54">
        <v>4</v>
      </c>
      <c r="J52" s="52">
        <v>39</v>
      </c>
      <c r="K52" s="29"/>
      <c r="L52" s="53">
        <v>12</v>
      </c>
    </row>
    <row r="53" spans="1:12" ht="14.4" x14ac:dyDescent="0.3">
      <c r="A53" s="23"/>
      <c r="B53" s="24"/>
      <c r="C53" s="25"/>
      <c r="D53" s="30" t="s">
        <v>31</v>
      </c>
      <c r="E53" s="55" t="s">
        <v>59</v>
      </c>
      <c r="F53" s="56">
        <v>250</v>
      </c>
      <c r="G53" s="56">
        <v>3</v>
      </c>
      <c r="H53" s="56">
        <v>3</v>
      </c>
      <c r="I53" s="58">
        <v>19</v>
      </c>
      <c r="J53" s="56">
        <v>109</v>
      </c>
      <c r="K53" s="29"/>
      <c r="L53" s="57">
        <v>20</v>
      </c>
    </row>
    <row r="54" spans="1:12" ht="14.4" x14ac:dyDescent="0.3">
      <c r="A54" s="23"/>
      <c r="B54" s="24"/>
      <c r="C54" s="25"/>
      <c r="D54" s="30" t="s">
        <v>32</v>
      </c>
      <c r="E54" s="55" t="s">
        <v>60</v>
      </c>
      <c r="F54" s="56">
        <v>120</v>
      </c>
      <c r="G54" s="56">
        <v>10</v>
      </c>
      <c r="H54" s="56">
        <v>13</v>
      </c>
      <c r="I54" s="58">
        <v>11</v>
      </c>
      <c r="J54" s="56">
        <v>209</v>
      </c>
      <c r="K54" s="29"/>
      <c r="L54" s="57">
        <v>26</v>
      </c>
    </row>
    <row r="55" spans="1:12" ht="14.4" x14ac:dyDescent="0.3">
      <c r="A55" s="23"/>
      <c r="B55" s="24"/>
      <c r="C55" s="25"/>
      <c r="D55" s="30" t="s">
        <v>33</v>
      </c>
      <c r="E55" s="55" t="s">
        <v>61</v>
      </c>
      <c r="F55" s="56">
        <v>150</v>
      </c>
      <c r="G55" s="56">
        <v>8</v>
      </c>
      <c r="H55" s="56">
        <v>5</v>
      </c>
      <c r="I55" s="58">
        <v>36</v>
      </c>
      <c r="J55" s="56">
        <v>225</v>
      </c>
      <c r="K55" s="29"/>
      <c r="L55" s="57">
        <v>8</v>
      </c>
    </row>
    <row r="56" spans="1:12" ht="14.4" x14ac:dyDescent="0.3">
      <c r="A56" s="23"/>
      <c r="B56" s="24"/>
      <c r="C56" s="25"/>
      <c r="D56" s="30" t="s">
        <v>34</v>
      </c>
      <c r="E56" s="55" t="s">
        <v>62</v>
      </c>
      <c r="F56" s="56">
        <v>200</v>
      </c>
      <c r="G56" s="56">
        <v>1</v>
      </c>
      <c r="H56" s="56">
        <v>0</v>
      </c>
      <c r="I56" s="58">
        <v>24</v>
      </c>
      <c r="J56" s="56">
        <v>99</v>
      </c>
      <c r="K56" s="29"/>
      <c r="L56" s="57">
        <v>7</v>
      </c>
    </row>
    <row r="57" spans="1:12" ht="14.4" x14ac:dyDescent="0.3">
      <c r="A57" s="23"/>
      <c r="B57" s="24"/>
      <c r="C57" s="25"/>
      <c r="D57" s="30" t="s">
        <v>35</v>
      </c>
      <c r="E57" s="55" t="s">
        <v>40</v>
      </c>
      <c r="F57" s="56">
        <v>50</v>
      </c>
      <c r="G57" s="57">
        <v>3</v>
      </c>
      <c r="H57" s="56">
        <v>0</v>
      </c>
      <c r="I57" s="56">
        <v>19</v>
      </c>
      <c r="J57" s="56">
        <v>88</v>
      </c>
      <c r="K57" s="58">
        <v>677</v>
      </c>
      <c r="L57" s="57">
        <v>2</v>
      </c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850</v>
      </c>
      <c r="G61" s="36">
        <f>SUM(G52:G60)</f>
        <v>26</v>
      </c>
      <c r="H61" s="36">
        <f>SUM(H52:H60)</f>
        <v>31</v>
      </c>
      <c r="I61" s="36">
        <f>SUM(I52:I60)</f>
        <v>113</v>
      </c>
      <c r="J61" s="36">
        <f>SUM(J52:J60)</f>
        <v>769</v>
      </c>
      <c r="K61" s="37"/>
      <c r="L61" s="36">
        <f>SUM(L52:L60)</f>
        <v>75</v>
      </c>
    </row>
    <row r="62" spans="1:12" ht="15.75" customHeight="1" x14ac:dyDescent="0.25">
      <c r="A62" s="41">
        <f>A44</f>
        <v>1</v>
      </c>
      <c r="B62" s="42">
        <f>B44</f>
        <v>3</v>
      </c>
      <c r="C62" s="63" t="s">
        <v>37</v>
      </c>
      <c r="D62" s="64"/>
      <c r="E62" s="43"/>
      <c r="F62" s="44">
        <f>F51+F61</f>
        <v>850</v>
      </c>
      <c r="G62" s="44">
        <f>G51+G61</f>
        <v>26</v>
      </c>
      <c r="H62" s="44">
        <f>H51+H61</f>
        <v>31</v>
      </c>
      <c r="I62" s="44">
        <f>I51+I61</f>
        <v>113</v>
      </c>
      <c r="J62" s="44">
        <f>J51+J61</f>
        <v>769</v>
      </c>
      <c r="K62" s="44"/>
      <c r="L62" s="44">
        <f>L51+L61</f>
        <v>75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63</v>
      </c>
      <c r="F71" s="52">
        <v>60</v>
      </c>
      <c r="G71" s="52">
        <v>0</v>
      </c>
      <c r="H71" s="52">
        <v>0</v>
      </c>
      <c r="I71" s="54">
        <v>1</v>
      </c>
      <c r="J71" s="52">
        <v>39</v>
      </c>
      <c r="K71" s="29"/>
      <c r="L71" s="53">
        <v>8</v>
      </c>
    </row>
    <row r="72" spans="1:12" ht="14.4" x14ac:dyDescent="0.3">
      <c r="A72" s="23"/>
      <c r="B72" s="24"/>
      <c r="C72" s="25"/>
      <c r="D72" s="30" t="s">
        <v>31</v>
      </c>
      <c r="E72" s="55" t="s">
        <v>64</v>
      </c>
      <c r="F72" s="56">
        <v>250</v>
      </c>
      <c r="G72" s="56">
        <v>9</v>
      </c>
      <c r="H72" s="56">
        <v>11</v>
      </c>
      <c r="I72" s="58">
        <v>11</v>
      </c>
      <c r="J72" s="56">
        <v>237</v>
      </c>
      <c r="K72" s="29"/>
      <c r="L72" s="57">
        <v>27</v>
      </c>
    </row>
    <row r="73" spans="1:12" ht="14.4" x14ac:dyDescent="0.3">
      <c r="A73" s="23"/>
      <c r="B73" s="24"/>
      <c r="C73" s="25"/>
      <c r="D73" s="30" t="s">
        <v>32</v>
      </c>
      <c r="E73" s="55" t="s">
        <v>65</v>
      </c>
      <c r="F73" s="56">
        <v>100</v>
      </c>
      <c r="G73" s="56">
        <v>3</v>
      </c>
      <c r="H73" s="56">
        <v>4</v>
      </c>
      <c r="I73" s="58">
        <v>20</v>
      </c>
      <c r="J73" s="56">
        <v>153</v>
      </c>
      <c r="K73" s="29"/>
      <c r="L73" s="57">
        <v>21</v>
      </c>
    </row>
    <row r="74" spans="1:12" ht="14.4" x14ac:dyDescent="0.3">
      <c r="A74" s="23"/>
      <c r="B74" s="24"/>
      <c r="C74" s="25"/>
      <c r="D74" s="30" t="s">
        <v>33</v>
      </c>
      <c r="E74" s="55" t="s">
        <v>47</v>
      </c>
      <c r="F74" s="56">
        <v>150</v>
      </c>
      <c r="G74" s="56">
        <v>3</v>
      </c>
      <c r="H74" s="56">
        <v>4</v>
      </c>
      <c r="I74" s="58">
        <v>20</v>
      </c>
      <c r="J74" s="56">
        <v>153</v>
      </c>
      <c r="K74" s="29"/>
      <c r="L74" s="57">
        <v>10</v>
      </c>
    </row>
    <row r="75" spans="1:12" ht="14.4" x14ac:dyDescent="0.3">
      <c r="A75" s="23"/>
      <c r="B75" s="24"/>
      <c r="C75" s="25"/>
      <c r="D75" s="30" t="s">
        <v>34</v>
      </c>
      <c r="E75" s="55" t="s">
        <v>66</v>
      </c>
      <c r="F75" s="56">
        <v>200</v>
      </c>
      <c r="G75" s="56">
        <v>1</v>
      </c>
      <c r="H75" s="56">
        <v>0</v>
      </c>
      <c r="I75" s="58">
        <v>11</v>
      </c>
      <c r="J75" s="56">
        <v>63</v>
      </c>
      <c r="K75" s="29"/>
      <c r="L75" s="57">
        <v>7</v>
      </c>
    </row>
    <row r="76" spans="1:12" ht="14.4" x14ac:dyDescent="0.3">
      <c r="A76" s="23"/>
      <c r="B76" s="24"/>
      <c r="C76" s="25"/>
      <c r="D76" s="30" t="s">
        <v>35</v>
      </c>
      <c r="E76" s="55" t="s">
        <v>40</v>
      </c>
      <c r="F76" s="56">
        <v>30</v>
      </c>
      <c r="G76" s="56">
        <v>2.7919999999999998</v>
      </c>
      <c r="H76" s="56">
        <v>0.28299999999999997</v>
      </c>
      <c r="I76" s="58">
        <v>18.55</v>
      </c>
      <c r="J76" s="56">
        <v>87.92</v>
      </c>
      <c r="K76" s="29"/>
      <c r="L76" s="57">
        <v>2</v>
      </c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18.792000000000002</v>
      </c>
      <c r="H80" s="36">
        <f>SUM(H71:H79)</f>
        <v>19.283000000000001</v>
      </c>
      <c r="I80" s="36">
        <f>SUM(I71:I79)</f>
        <v>81.55</v>
      </c>
      <c r="J80" s="36">
        <f>SUM(J71:J79)</f>
        <v>732.92</v>
      </c>
      <c r="K80" s="37"/>
      <c r="L80" s="36">
        <f>SUM(L71:L79)</f>
        <v>75</v>
      </c>
    </row>
    <row r="81" spans="1:12" ht="15.75" customHeight="1" x14ac:dyDescent="0.25">
      <c r="A81" s="41">
        <f>A63</f>
        <v>1</v>
      </c>
      <c r="B81" s="42">
        <f>B63</f>
        <v>4</v>
      </c>
      <c r="C81" s="63" t="s">
        <v>37</v>
      </c>
      <c r="D81" s="64"/>
      <c r="E81" s="43"/>
      <c r="F81" s="44">
        <f>F70+F80</f>
        <v>790</v>
      </c>
      <c r="G81" s="44">
        <f>G70+G80</f>
        <v>18.792000000000002</v>
      </c>
      <c r="H81" s="44">
        <f>H70+H80</f>
        <v>19.283000000000001</v>
      </c>
      <c r="I81" s="44">
        <f>I70+I80</f>
        <v>81.55</v>
      </c>
      <c r="J81" s="44">
        <f>J70+J80</f>
        <v>732.92</v>
      </c>
      <c r="K81" s="44"/>
      <c r="L81" s="44">
        <f>L70+L80</f>
        <v>75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52</v>
      </c>
      <c r="F90" s="52">
        <v>60</v>
      </c>
      <c r="G90" s="52">
        <v>10</v>
      </c>
      <c r="H90" s="52">
        <v>10</v>
      </c>
      <c r="I90" s="54">
        <v>35</v>
      </c>
      <c r="J90" s="52">
        <v>76</v>
      </c>
      <c r="K90" s="29"/>
      <c r="L90" s="53">
        <v>8</v>
      </c>
    </row>
    <row r="91" spans="1:12" ht="14.4" x14ac:dyDescent="0.3">
      <c r="A91" s="23"/>
      <c r="B91" s="24"/>
      <c r="C91" s="25"/>
      <c r="D91" s="30" t="s">
        <v>31</v>
      </c>
      <c r="E91" s="55" t="s">
        <v>67</v>
      </c>
      <c r="F91" s="56">
        <v>250</v>
      </c>
      <c r="G91" s="56">
        <v>2</v>
      </c>
      <c r="H91" s="56">
        <v>5</v>
      </c>
      <c r="I91" s="58">
        <v>16</v>
      </c>
      <c r="J91" s="56">
        <v>118</v>
      </c>
      <c r="K91" s="29"/>
      <c r="L91" s="57">
        <v>18</v>
      </c>
    </row>
    <row r="92" spans="1:12" ht="14.4" x14ac:dyDescent="0.3">
      <c r="A92" s="23"/>
      <c r="B92" s="24"/>
      <c r="C92" s="25"/>
      <c r="D92" s="30" t="s">
        <v>32</v>
      </c>
      <c r="E92" s="55" t="s">
        <v>44</v>
      </c>
      <c r="F92" s="56">
        <v>100</v>
      </c>
      <c r="G92" s="56">
        <v>10</v>
      </c>
      <c r="H92" s="56">
        <v>13</v>
      </c>
      <c r="I92" s="58">
        <v>11</v>
      </c>
      <c r="J92" s="56">
        <v>209</v>
      </c>
      <c r="K92" s="29"/>
      <c r="L92" s="57">
        <v>31</v>
      </c>
    </row>
    <row r="93" spans="1:12" ht="14.4" x14ac:dyDescent="0.3">
      <c r="A93" s="23"/>
      <c r="B93" s="24"/>
      <c r="C93" s="25"/>
      <c r="D93" s="30" t="s">
        <v>33</v>
      </c>
      <c r="E93" s="55" t="s">
        <v>68</v>
      </c>
      <c r="F93" s="56">
        <v>150</v>
      </c>
      <c r="G93" s="56">
        <v>4</v>
      </c>
      <c r="H93" s="56">
        <v>4</v>
      </c>
      <c r="I93" s="58">
        <v>27</v>
      </c>
      <c r="J93" s="56">
        <v>188</v>
      </c>
      <c r="K93" s="29"/>
      <c r="L93" s="57">
        <v>9</v>
      </c>
    </row>
    <row r="94" spans="1:12" ht="14.4" x14ac:dyDescent="0.3">
      <c r="A94" s="23"/>
      <c r="B94" s="24"/>
      <c r="C94" s="25"/>
      <c r="D94" s="30" t="s">
        <v>34</v>
      </c>
      <c r="E94" s="55" t="s">
        <v>56</v>
      </c>
      <c r="F94" s="56">
        <v>200</v>
      </c>
      <c r="G94" s="56">
        <v>2</v>
      </c>
      <c r="H94" s="56">
        <v>1</v>
      </c>
      <c r="I94" s="58">
        <v>28</v>
      </c>
      <c r="J94" s="56">
        <v>28</v>
      </c>
      <c r="K94" s="29"/>
      <c r="L94" s="57">
        <v>7</v>
      </c>
    </row>
    <row r="95" spans="1:12" ht="14.4" x14ac:dyDescent="0.3">
      <c r="A95" s="23"/>
      <c r="B95" s="24"/>
      <c r="C95" s="25"/>
      <c r="D95" s="30" t="s">
        <v>35</v>
      </c>
      <c r="E95" s="55" t="s">
        <v>40</v>
      </c>
      <c r="F95" s="56">
        <v>30</v>
      </c>
      <c r="G95" s="56">
        <v>2.7919999999999998</v>
      </c>
      <c r="H95" s="56">
        <v>0.28299999999999997</v>
      </c>
      <c r="I95" s="58">
        <v>18.55</v>
      </c>
      <c r="J95" s="56">
        <v>87.92</v>
      </c>
      <c r="K95" s="29"/>
      <c r="L95" s="57">
        <v>2</v>
      </c>
    </row>
    <row r="96" spans="1:12" ht="14.4" x14ac:dyDescent="0.3">
      <c r="A96" s="23"/>
      <c r="B96" s="24"/>
      <c r="C96" s="25"/>
      <c r="D96" s="30" t="s">
        <v>36</v>
      </c>
      <c r="E96" s="55"/>
      <c r="F96" s="56"/>
      <c r="G96" s="56"/>
      <c r="H96" s="56"/>
      <c r="I96" s="58"/>
      <c r="J96" s="56"/>
      <c r="K96" s="29"/>
      <c r="L96" s="57"/>
    </row>
    <row r="97" spans="1:12" ht="14.4" x14ac:dyDescent="0.3">
      <c r="A97" s="23"/>
      <c r="B97" s="24"/>
      <c r="C97" s="25"/>
      <c r="D97" s="26"/>
      <c r="E97" s="59"/>
      <c r="F97" s="60"/>
      <c r="G97" s="60"/>
      <c r="H97" s="60"/>
      <c r="I97" s="61"/>
      <c r="J97" s="60"/>
      <c r="K97" s="29"/>
      <c r="L97" s="62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30.792000000000002</v>
      </c>
      <c r="H99" s="36">
        <f>SUM(H90:H98)</f>
        <v>33.283000000000001</v>
      </c>
      <c r="I99" s="36">
        <f>SUM(I90:I98)</f>
        <v>135.55000000000001</v>
      </c>
      <c r="J99" s="36">
        <f>SUM(J90:J98)</f>
        <v>706.92</v>
      </c>
      <c r="K99" s="37"/>
      <c r="L99" s="36">
        <f>SUM(L90:L98)</f>
        <v>75</v>
      </c>
    </row>
    <row r="100" spans="1:12" ht="15.75" customHeight="1" x14ac:dyDescent="0.25">
      <c r="A100" s="41">
        <f>A82</f>
        <v>1</v>
      </c>
      <c r="B100" s="42">
        <f>B82</f>
        <v>5</v>
      </c>
      <c r="C100" s="63" t="s">
        <v>37</v>
      </c>
      <c r="D100" s="64"/>
      <c r="E100" s="43"/>
      <c r="F100" s="44">
        <f>F89+F99</f>
        <v>790</v>
      </c>
      <c r="G100" s="44">
        <f>G89+G99</f>
        <v>30.792000000000002</v>
      </c>
      <c r="H100" s="44">
        <f>H89+H99</f>
        <v>33.283000000000001</v>
      </c>
      <c r="I100" s="44">
        <f>I89+I99</f>
        <v>135.55000000000001</v>
      </c>
      <c r="J100" s="44">
        <f>J89+J99</f>
        <v>706.92</v>
      </c>
      <c r="K100" s="44"/>
      <c r="L100" s="44">
        <f>L89+L99</f>
        <v>75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42</v>
      </c>
      <c r="F109" s="52">
        <v>60</v>
      </c>
      <c r="G109" s="52">
        <v>0.4</v>
      </c>
      <c r="H109" s="52">
        <v>0.05</v>
      </c>
      <c r="I109" s="54">
        <v>0.85</v>
      </c>
      <c r="J109" s="52">
        <v>6.5</v>
      </c>
      <c r="K109" s="29">
        <v>70</v>
      </c>
      <c r="L109" s="53">
        <v>11</v>
      </c>
    </row>
    <row r="110" spans="1:12" ht="14.4" x14ac:dyDescent="0.3">
      <c r="A110" s="23"/>
      <c r="B110" s="24"/>
      <c r="C110" s="25"/>
      <c r="D110" s="30" t="s">
        <v>31</v>
      </c>
      <c r="E110" s="55" t="s">
        <v>43</v>
      </c>
      <c r="F110" s="56">
        <v>250</v>
      </c>
      <c r="G110" s="56">
        <v>9.1159999999999997</v>
      </c>
      <c r="H110" s="56">
        <v>8.7079000000000004</v>
      </c>
      <c r="I110" s="58">
        <v>43.466999999999999</v>
      </c>
      <c r="J110" s="56">
        <v>136.69999999999999</v>
      </c>
      <c r="K110" s="29">
        <v>206</v>
      </c>
      <c r="L110" s="57">
        <v>22</v>
      </c>
    </row>
    <row r="111" spans="1:12" ht="14.4" x14ac:dyDescent="0.3">
      <c r="A111" s="23"/>
      <c r="B111" s="24"/>
      <c r="C111" s="25"/>
      <c r="D111" s="30" t="s">
        <v>32</v>
      </c>
      <c r="E111" s="55" t="s">
        <v>44</v>
      </c>
      <c r="F111" s="56">
        <v>100</v>
      </c>
      <c r="G111" s="56">
        <v>10</v>
      </c>
      <c r="H111" s="56">
        <v>13</v>
      </c>
      <c r="I111" s="58">
        <v>11</v>
      </c>
      <c r="J111" s="56">
        <v>209</v>
      </c>
      <c r="K111" s="29">
        <v>608</v>
      </c>
      <c r="L111" s="57">
        <v>24</v>
      </c>
    </row>
    <row r="112" spans="1:12" ht="14.4" x14ac:dyDescent="0.3">
      <c r="A112" s="23"/>
      <c r="B112" s="24"/>
      <c r="C112" s="25"/>
      <c r="D112" s="30" t="s">
        <v>33</v>
      </c>
      <c r="E112" s="55" t="s">
        <v>68</v>
      </c>
      <c r="F112" s="56">
        <v>150</v>
      </c>
      <c r="G112" s="56">
        <v>4</v>
      </c>
      <c r="H112" s="56">
        <v>4</v>
      </c>
      <c r="I112" s="58">
        <v>27</v>
      </c>
      <c r="J112" s="56">
        <v>188</v>
      </c>
      <c r="K112" s="29"/>
      <c r="L112" s="57">
        <v>9</v>
      </c>
    </row>
    <row r="113" spans="1:12" ht="14.4" x14ac:dyDescent="0.3">
      <c r="A113" s="23"/>
      <c r="B113" s="24"/>
      <c r="C113" s="25"/>
      <c r="D113" s="30" t="s">
        <v>34</v>
      </c>
      <c r="E113" s="55" t="s">
        <v>45</v>
      </c>
      <c r="F113" s="56">
        <v>200</v>
      </c>
      <c r="G113" s="56">
        <v>0</v>
      </c>
      <c r="H113" s="56">
        <v>0</v>
      </c>
      <c r="I113" s="58">
        <v>14</v>
      </c>
      <c r="J113" s="56">
        <v>56.435299999999998</v>
      </c>
      <c r="K113" s="29">
        <v>377</v>
      </c>
      <c r="L113" s="57">
        <v>7</v>
      </c>
    </row>
    <row r="114" spans="1:12" ht="14.4" x14ac:dyDescent="0.3">
      <c r="A114" s="23"/>
      <c r="B114" s="24"/>
      <c r="C114" s="25"/>
      <c r="D114" s="30" t="s">
        <v>35</v>
      </c>
      <c r="E114" s="55" t="s">
        <v>40</v>
      </c>
      <c r="F114" s="56">
        <v>30</v>
      </c>
      <c r="G114" s="56">
        <v>2.7919999999999998</v>
      </c>
      <c r="H114" s="56">
        <v>0.28299999999999997</v>
      </c>
      <c r="I114" s="58">
        <v>18.55</v>
      </c>
      <c r="J114" s="56">
        <v>87.92</v>
      </c>
      <c r="K114" s="29"/>
      <c r="L114" s="57">
        <v>2</v>
      </c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790</v>
      </c>
      <c r="G118" s="36">
        <f>SUM(G109:G117)</f>
        <v>26.308</v>
      </c>
      <c r="H118" s="36">
        <f>SUM(H109:H117)</f>
        <v>26.040900000000001</v>
      </c>
      <c r="I118" s="36">
        <f>SUM(I109:I117)</f>
        <v>114.867</v>
      </c>
      <c r="J118" s="36">
        <f>SUM(J109:J117)</f>
        <v>684.55529999999999</v>
      </c>
      <c r="K118" s="37"/>
      <c r="L118" s="36">
        <f>SUM(L109:L117)</f>
        <v>75</v>
      </c>
    </row>
    <row r="119" spans="1:12" x14ac:dyDescent="0.25">
      <c r="A119" s="41">
        <f>A101</f>
        <v>2</v>
      </c>
      <c r="B119" s="42">
        <f>B101</f>
        <v>1</v>
      </c>
      <c r="C119" s="63" t="s">
        <v>37</v>
      </c>
      <c r="D119" s="64"/>
      <c r="E119" s="43"/>
      <c r="F119" s="44">
        <f>F108+F118</f>
        <v>790</v>
      </c>
      <c r="G119" s="44">
        <f>G108+G118</f>
        <v>26.308</v>
      </c>
      <c r="H119" s="44">
        <f>H108+H118</f>
        <v>26.040900000000001</v>
      </c>
      <c r="I119" s="44">
        <f>I108+I118</f>
        <v>114.867</v>
      </c>
      <c r="J119" s="44">
        <f>J108+J118</f>
        <v>684.55529999999999</v>
      </c>
      <c r="K119" s="44"/>
      <c r="L119" s="44">
        <f>L108+L118</f>
        <v>75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52</v>
      </c>
      <c r="F128" s="52">
        <v>60</v>
      </c>
      <c r="G128" s="52">
        <v>10</v>
      </c>
      <c r="H128" s="52">
        <v>10</v>
      </c>
      <c r="I128" s="54">
        <v>35</v>
      </c>
      <c r="J128" s="52">
        <v>76</v>
      </c>
      <c r="K128" s="29"/>
      <c r="L128" s="53">
        <v>8</v>
      </c>
    </row>
    <row r="129" spans="1:12" ht="14.4" x14ac:dyDescent="0.3">
      <c r="A129" s="45"/>
      <c r="B129" s="24"/>
      <c r="C129" s="25"/>
      <c r="D129" s="30" t="s">
        <v>31</v>
      </c>
      <c r="E129" s="55" t="s">
        <v>41</v>
      </c>
      <c r="F129" s="56">
        <v>250</v>
      </c>
      <c r="G129" s="56">
        <v>4.1189999999999998</v>
      </c>
      <c r="H129" s="56">
        <v>4.7893999999999997</v>
      </c>
      <c r="I129" s="58">
        <v>27.407</v>
      </c>
      <c r="J129" s="56">
        <v>116</v>
      </c>
      <c r="K129" s="29">
        <v>82</v>
      </c>
      <c r="L129" s="57">
        <v>21</v>
      </c>
    </row>
    <row r="130" spans="1:12" ht="14.4" x14ac:dyDescent="0.3">
      <c r="A130" s="45"/>
      <c r="B130" s="24"/>
      <c r="C130" s="25"/>
      <c r="D130" s="30" t="s">
        <v>32</v>
      </c>
      <c r="E130" s="55" t="s">
        <v>46</v>
      </c>
      <c r="F130" s="56">
        <v>100</v>
      </c>
      <c r="G130" s="56">
        <v>10.89</v>
      </c>
      <c r="H130" s="56">
        <v>15.31</v>
      </c>
      <c r="I130" s="58">
        <v>13.151</v>
      </c>
      <c r="J130" s="56">
        <v>234.6</v>
      </c>
      <c r="K130" s="29">
        <v>978</v>
      </c>
      <c r="L130" s="57">
        <v>31</v>
      </c>
    </row>
    <row r="131" spans="1:12" ht="14.4" x14ac:dyDescent="0.3">
      <c r="A131" s="45"/>
      <c r="B131" s="24"/>
      <c r="C131" s="25"/>
      <c r="D131" s="30" t="s">
        <v>33</v>
      </c>
      <c r="E131" s="55" t="s">
        <v>68</v>
      </c>
      <c r="F131" s="56">
        <v>150</v>
      </c>
      <c r="G131" s="56">
        <v>4</v>
      </c>
      <c r="H131" s="56">
        <v>4</v>
      </c>
      <c r="I131" s="58">
        <v>27</v>
      </c>
      <c r="J131" s="56">
        <v>188</v>
      </c>
      <c r="K131" s="29"/>
      <c r="L131" s="57">
        <v>6</v>
      </c>
    </row>
    <row r="132" spans="1:12" ht="14.4" x14ac:dyDescent="0.3">
      <c r="A132" s="45"/>
      <c r="B132" s="24"/>
      <c r="C132" s="25"/>
      <c r="D132" s="30" t="s">
        <v>34</v>
      </c>
      <c r="E132" s="55" t="s">
        <v>45</v>
      </c>
      <c r="F132" s="56">
        <v>200</v>
      </c>
      <c r="G132" s="56">
        <v>0</v>
      </c>
      <c r="H132" s="56">
        <v>0</v>
      </c>
      <c r="I132" s="58">
        <v>14</v>
      </c>
      <c r="J132" s="56">
        <v>56.435299999999998</v>
      </c>
      <c r="K132" s="29">
        <v>377</v>
      </c>
      <c r="L132" s="57">
        <v>7</v>
      </c>
    </row>
    <row r="133" spans="1:12" ht="14.4" x14ac:dyDescent="0.3">
      <c r="A133" s="45"/>
      <c r="B133" s="24"/>
      <c r="C133" s="25"/>
      <c r="D133" s="30" t="s">
        <v>35</v>
      </c>
      <c r="E133" s="55" t="s">
        <v>40</v>
      </c>
      <c r="F133" s="56">
        <v>30</v>
      </c>
      <c r="G133" s="56">
        <v>2.7919999999999998</v>
      </c>
      <c r="H133" s="56">
        <v>0.28299999999999997</v>
      </c>
      <c r="I133" s="58">
        <v>11</v>
      </c>
      <c r="J133" s="56">
        <v>88</v>
      </c>
      <c r="K133" s="29"/>
      <c r="L133" s="57">
        <v>2</v>
      </c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790</v>
      </c>
      <c r="G137" s="36">
        <f>SUM(G128:G136)</f>
        <v>31.801000000000002</v>
      </c>
      <c r="H137" s="36">
        <f>SUM(H128:H136)</f>
        <v>34.382400000000004</v>
      </c>
      <c r="I137" s="36">
        <f>SUM(I128:I136)</f>
        <v>127.55799999999999</v>
      </c>
      <c r="J137" s="36">
        <f>SUM(J128:J136)</f>
        <v>759.03530000000001</v>
      </c>
      <c r="K137" s="37"/>
      <c r="L137" s="36">
        <f>SUM(L128:L136)</f>
        <v>75</v>
      </c>
    </row>
    <row r="138" spans="1:12" x14ac:dyDescent="0.25">
      <c r="A138" s="47">
        <f>A120</f>
        <v>2</v>
      </c>
      <c r="B138" s="47">
        <f>B120</f>
        <v>2</v>
      </c>
      <c r="C138" s="63" t="s">
        <v>37</v>
      </c>
      <c r="D138" s="64"/>
      <c r="E138" s="43"/>
      <c r="F138" s="44">
        <f>F127+F137</f>
        <v>790</v>
      </c>
      <c r="G138" s="44">
        <f>G127+G137</f>
        <v>31.801000000000002</v>
      </c>
      <c r="H138" s="44">
        <f>H127+H137</f>
        <v>34.382400000000004</v>
      </c>
      <c r="I138" s="44">
        <f>I127+I137</f>
        <v>127.55799999999999</v>
      </c>
      <c r="J138" s="44">
        <f>J127+J137</f>
        <v>759.03530000000001</v>
      </c>
      <c r="K138" s="44"/>
      <c r="L138" s="44">
        <f>L127+L137</f>
        <v>75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69</v>
      </c>
      <c r="F147" s="52">
        <v>60</v>
      </c>
      <c r="G147" s="52">
        <v>4</v>
      </c>
      <c r="H147" s="52">
        <v>10</v>
      </c>
      <c r="I147" s="54">
        <v>4</v>
      </c>
      <c r="J147" s="52">
        <v>109</v>
      </c>
      <c r="K147" s="29"/>
      <c r="L147" s="53">
        <v>11</v>
      </c>
    </row>
    <row r="148" spans="1:12" ht="14.4" x14ac:dyDescent="0.3">
      <c r="A148" s="23"/>
      <c r="B148" s="24"/>
      <c r="C148" s="25"/>
      <c r="D148" s="30" t="s">
        <v>31</v>
      </c>
      <c r="E148" s="55" t="s">
        <v>70</v>
      </c>
      <c r="F148" s="56">
        <v>250</v>
      </c>
      <c r="G148" s="56">
        <v>1.754</v>
      </c>
      <c r="H148" s="56">
        <v>3</v>
      </c>
      <c r="I148" s="58">
        <v>16</v>
      </c>
      <c r="J148" s="56">
        <v>97</v>
      </c>
      <c r="K148" s="29"/>
      <c r="L148" s="57">
        <v>22</v>
      </c>
    </row>
    <row r="149" spans="1:12" ht="14.4" x14ac:dyDescent="0.3">
      <c r="A149" s="23"/>
      <c r="B149" s="24"/>
      <c r="C149" s="25"/>
      <c r="D149" s="30" t="s">
        <v>32</v>
      </c>
      <c r="E149" s="55" t="s">
        <v>71</v>
      </c>
      <c r="F149" s="56">
        <v>100</v>
      </c>
      <c r="G149" s="56">
        <v>9</v>
      </c>
      <c r="H149" s="56">
        <v>11</v>
      </c>
      <c r="I149" s="58">
        <v>11</v>
      </c>
      <c r="J149" s="56">
        <v>177</v>
      </c>
      <c r="K149" s="29"/>
      <c r="L149" s="57">
        <v>25</v>
      </c>
    </row>
    <row r="150" spans="1:12" ht="14.4" x14ac:dyDescent="0.3">
      <c r="A150" s="23"/>
      <c r="B150" s="24"/>
      <c r="C150" s="25"/>
      <c r="D150" s="30" t="s">
        <v>33</v>
      </c>
      <c r="E150" s="55" t="s">
        <v>72</v>
      </c>
      <c r="F150" s="56">
        <v>150</v>
      </c>
      <c r="G150" s="56">
        <v>3.0640000000000001</v>
      </c>
      <c r="H150" s="56">
        <v>0</v>
      </c>
      <c r="I150" s="58">
        <v>11</v>
      </c>
      <c r="J150" s="56">
        <v>88</v>
      </c>
      <c r="K150" s="29"/>
      <c r="L150" s="57">
        <v>8</v>
      </c>
    </row>
    <row r="151" spans="1:12" ht="14.4" x14ac:dyDescent="0.3">
      <c r="A151" s="23"/>
      <c r="B151" s="24"/>
      <c r="C151" s="25"/>
      <c r="D151" s="30" t="s">
        <v>34</v>
      </c>
      <c r="E151" s="55" t="s">
        <v>62</v>
      </c>
      <c r="F151" s="56">
        <v>200</v>
      </c>
      <c r="G151" s="56">
        <v>1</v>
      </c>
      <c r="H151" s="56">
        <v>0</v>
      </c>
      <c r="I151" s="58">
        <v>24</v>
      </c>
      <c r="J151" s="56">
        <v>99</v>
      </c>
      <c r="K151" s="29"/>
      <c r="L151" s="57">
        <v>7</v>
      </c>
    </row>
    <row r="152" spans="1:12" ht="14.4" x14ac:dyDescent="0.3">
      <c r="A152" s="23"/>
      <c r="B152" s="24"/>
      <c r="C152" s="25"/>
      <c r="D152" s="30" t="s">
        <v>35</v>
      </c>
      <c r="E152" s="55" t="s">
        <v>40</v>
      </c>
      <c r="F152" s="56">
        <v>30</v>
      </c>
      <c r="G152" s="56">
        <v>2.7919999999999998</v>
      </c>
      <c r="H152" s="56">
        <v>0.28299999999999997</v>
      </c>
      <c r="I152" s="58">
        <v>11</v>
      </c>
      <c r="J152" s="56">
        <v>88</v>
      </c>
      <c r="K152" s="29"/>
      <c r="L152" s="57">
        <v>2</v>
      </c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790</v>
      </c>
      <c r="G156" s="36">
        <f>SUM(G147:G155)</f>
        <v>21.61</v>
      </c>
      <c r="H156" s="36">
        <f>SUM(H147:H155)</f>
        <v>24.283000000000001</v>
      </c>
      <c r="I156" s="36">
        <f>SUM(I147:I155)</f>
        <v>77</v>
      </c>
      <c r="J156" s="36">
        <f>SUM(J147:J155)</f>
        <v>658</v>
      </c>
      <c r="K156" s="37"/>
      <c r="L156" s="36">
        <f>SUM(L147:L155)</f>
        <v>75</v>
      </c>
    </row>
    <row r="157" spans="1:12" x14ac:dyDescent="0.25">
      <c r="A157" s="41">
        <f>A139</f>
        <v>2</v>
      </c>
      <c r="B157" s="42">
        <f>B139</f>
        <v>3</v>
      </c>
      <c r="C157" s="63" t="s">
        <v>37</v>
      </c>
      <c r="D157" s="64"/>
      <c r="E157" s="43"/>
      <c r="F157" s="44">
        <f>F146+F156</f>
        <v>790</v>
      </c>
      <c r="G157" s="44">
        <f>G146+G156</f>
        <v>21.61</v>
      </c>
      <c r="H157" s="44">
        <f>H146+H156</f>
        <v>24.283000000000001</v>
      </c>
      <c r="I157" s="44">
        <f>I146+I156</f>
        <v>77</v>
      </c>
      <c r="J157" s="44">
        <f>J146+J156</f>
        <v>658</v>
      </c>
      <c r="K157" s="44"/>
      <c r="L157" s="44">
        <f>L146+L156</f>
        <v>75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73</v>
      </c>
      <c r="F166" s="52">
        <v>60</v>
      </c>
      <c r="G166" s="52">
        <v>2</v>
      </c>
      <c r="H166" s="52">
        <v>1</v>
      </c>
      <c r="I166" s="54">
        <v>8</v>
      </c>
      <c r="J166" s="52">
        <v>16</v>
      </c>
      <c r="K166" s="29"/>
      <c r="L166" s="53">
        <v>13</v>
      </c>
    </row>
    <row r="167" spans="1:12" ht="14.4" x14ac:dyDescent="0.3">
      <c r="A167" s="23"/>
      <c r="B167" s="24"/>
      <c r="C167" s="25"/>
      <c r="D167" s="30" t="s">
        <v>31</v>
      </c>
      <c r="E167" s="55" t="s">
        <v>74</v>
      </c>
      <c r="F167" s="56">
        <v>250</v>
      </c>
      <c r="G167" s="56">
        <v>2</v>
      </c>
      <c r="H167" s="56">
        <v>5</v>
      </c>
      <c r="I167" s="58">
        <v>8</v>
      </c>
      <c r="J167" s="56">
        <v>181</v>
      </c>
      <c r="K167" s="29"/>
      <c r="L167" s="57">
        <v>23</v>
      </c>
    </row>
    <row r="168" spans="1:12" ht="14.4" x14ac:dyDescent="0.3">
      <c r="A168" s="23"/>
      <c r="B168" s="24"/>
      <c r="C168" s="25"/>
      <c r="D168" s="30" t="s">
        <v>32</v>
      </c>
      <c r="E168" s="55" t="s">
        <v>75</v>
      </c>
      <c r="F168" s="56">
        <v>150</v>
      </c>
      <c r="G168" s="56">
        <v>9</v>
      </c>
      <c r="H168" s="56">
        <v>9</v>
      </c>
      <c r="I168" s="58">
        <v>11</v>
      </c>
      <c r="J168" s="56">
        <v>251</v>
      </c>
      <c r="K168" s="29"/>
      <c r="L168" s="57">
        <v>30</v>
      </c>
    </row>
    <row r="169" spans="1:12" ht="14.4" x14ac:dyDescent="0.3">
      <c r="A169" s="23"/>
      <c r="B169" s="24"/>
      <c r="C169" s="25"/>
      <c r="D169" s="30" t="s">
        <v>33</v>
      </c>
      <c r="E169" s="55"/>
      <c r="F169" s="56"/>
      <c r="G169" s="56"/>
      <c r="H169" s="56"/>
      <c r="I169" s="58"/>
      <c r="J169" s="56"/>
      <c r="K169" s="29"/>
      <c r="L169" s="57"/>
    </row>
    <row r="170" spans="1:12" ht="14.4" x14ac:dyDescent="0.3">
      <c r="A170" s="23"/>
      <c r="B170" s="24"/>
      <c r="C170" s="25"/>
      <c r="D170" s="30" t="s">
        <v>34</v>
      </c>
      <c r="E170" s="55" t="s">
        <v>45</v>
      </c>
      <c r="F170" s="56">
        <v>200</v>
      </c>
      <c r="G170" s="56">
        <v>0</v>
      </c>
      <c r="H170" s="56">
        <v>0</v>
      </c>
      <c r="I170" s="58">
        <v>14</v>
      </c>
      <c r="J170" s="56">
        <v>56.435299999999998</v>
      </c>
      <c r="K170" s="29">
        <v>377</v>
      </c>
      <c r="L170" s="57">
        <v>7</v>
      </c>
    </row>
    <row r="171" spans="1:12" ht="14.4" x14ac:dyDescent="0.3">
      <c r="A171" s="23"/>
      <c r="B171" s="24"/>
      <c r="C171" s="25"/>
      <c r="D171" s="30" t="s">
        <v>35</v>
      </c>
      <c r="E171" s="55" t="s">
        <v>40</v>
      </c>
      <c r="F171" s="56">
        <v>30</v>
      </c>
      <c r="G171" s="56">
        <v>2.7919999999999998</v>
      </c>
      <c r="H171" s="56">
        <v>0.28299999999999997</v>
      </c>
      <c r="I171" s="58">
        <v>11</v>
      </c>
      <c r="J171" s="56">
        <v>88</v>
      </c>
      <c r="K171" s="29"/>
      <c r="L171" s="57">
        <v>2</v>
      </c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690</v>
      </c>
      <c r="G175" s="36">
        <f>SUM(G166:G174)</f>
        <v>15.792</v>
      </c>
      <c r="H175" s="36">
        <f>SUM(H166:H174)</f>
        <v>15.282999999999999</v>
      </c>
      <c r="I175" s="36">
        <f>SUM(I166:I174)</f>
        <v>52</v>
      </c>
      <c r="J175" s="36">
        <f>SUM(J166:J174)</f>
        <v>592.43529999999998</v>
      </c>
      <c r="K175" s="37"/>
      <c r="L175" s="36">
        <f>SUM(L166:L174)</f>
        <v>75</v>
      </c>
    </row>
    <row r="176" spans="1:12" x14ac:dyDescent="0.25">
      <c r="A176" s="41">
        <f>A158</f>
        <v>2</v>
      </c>
      <c r="B176" s="42">
        <f>B158</f>
        <v>4</v>
      </c>
      <c r="C176" s="63" t="s">
        <v>37</v>
      </c>
      <c r="D176" s="64"/>
      <c r="E176" s="43"/>
      <c r="F176" s="44">
        <f>F165+F175</f>
        <v>690</v>
      </c>
      <c r="G176" s="44">
        <f>G165+G175</f>
        <v>15.792</v>
      </c>
      <c r="H176" s="44">
        <f>H165+H175</f>
        <v>15.282999999999999</v>
      </c>
      <c r="I176" s="44">
        <f>I165+I175</f>
        <v>52</v>
      </c>
      <c r="J176" s="44">
        <f>J165+J175</f>
        <v>592.43529999999998</v>
      </c>
      <c r="K176" s="44"/>
      <c r="L176" s="44">
        <f>L165+L175</f>
        <v>75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52</v>
      </c>
      <c r="F185" s="52">
        <v>60</v>
      </c>
      <c r="G185" s="52">
        <v>10</v>
      </c>
      <c r="H185" s="52">
        <v>10</v>
      </c>
      <c r="I185" s="54">
        <v>35</v>
      </c>
      <c r="J185" s="52">
        <v>76</v>
      </c>
      <c r="K185" s="29"/>
      <c r="L185" s="53">
        <v>8</v>
      </c>
    </row>
    <row r="186" spans="1:12" ht="14.4" x14ac:dyDescent="0.3">
      <c r="A186" s="23"/>
      <c r="B186" s="24"/>
      <c r="C186" s="25"/>
      <c r="D186" s="30" t="s">
        <v>31</v>
      </c>
      <c r="E186" s="55" t="s">
        <v>76</v>
      </c>
      <c r="F186" s="56">
        <v>250</v>
      </c>
      <c r="G186" s="56">
        <v>1</v>
      </c>
      <c r="H186" s="56">
        <v>1</v>
      </c>
      <c r="I186" s="58">
        <v>7</v>
      </c>
      <c r="J186" s="56">
        <v>143</v>
      </c>
      <c r="K186" s="29"/>
      <c r="L186" s="57">
        <v>33</v>
      </c>
    </row>
    <row r="187" spans="1:12" ht="14.4" x14ac:dyDescent="0.3">
      <c r="A187" s="23"/>
      <c r="B187" s="24"/>
      <c r="C187" s="25"/>
      <c r="D187" s="30" t="s">
        <v>32</v>
      </c>
      <c r="E187" s="55"/>
      <c r="F187" s="56"/>
      <c r="G187" s="56"/>
      <c r="H187" s="56"/>
      <c r="I187" s="58"/>
      <c r="J187" s="56"/>
      <c r="K187" s="29"/>
      <c r="L187" s="57"/>
    </row>
    <row r="188" spans="1:12" ht="14.4" x14ac:dyDescent="0.3">
      <c r="A188" s="23"/>
      <c r="B188" s="24"/>
      <c r="C188" s="25"/>
      <c r="D188" s="30" t="s">
        <v>33</v>
      </c>
      <c r="E188" s="55"/>
      <c r="F188" s="56"/>
      <c r="G188" s="56"/>
      <c r="H188" s="56"/>
      <c r="I188" s="58"/>
      <c r="J188" s="56"/>
      <c r="K188" s="29"/>
      <c r="L188" s="57"/>
    </row>
    <row r="189" spans="1:12" ht="14.4" x14ac:dyDescent="0.3">
      <c r="A189" s="23"/>
      <c r="B189" s="24"/>
      <c r="C189" s="25"/>
      <c r="D189" s="30" t="s">
        <v>34</v>
      </c>
      <c r="E189" s="55" t="s">
        <v>48</v>
      </c>
      <c r="F189" s="56">
        <v>200</v>
      </c>
      <c r="G189" s="56">
        <v>0</v>
      </c>
      <c r="H189" s="56">
        <v>0</v>
      </c>
      <c r="I189" s="58">
        <v>14</v>
      </c>
      <c r="J189" s="56">
        <v>56</v>
      </c>
      <c r="K189" s="29" t="s">
        <v>49</v>
      </c>
      <c r="L189" s="57">
        <v>7</v>
      </c>
    </row>
    <row r="190" spans="1:12" ht="14.4" x14ac:dyDescent="0.3">
      <c r="A190" s="23"/>
      <c r="B190" s="24"/>
      <c r="C190" s="25"/>
      <c r="D190" s="30" t="s">
        <v>35</v>
      </c>
      <c r="E190" s="55" t="s">
        <v>40</v>
      </c>
      <c r="F190" s="56">
        <v>30</v>
      </c>
      <c r="G190" s="56">
        <v>2.7919999999999998</v>
      </c>
      <c r="H190" s="56">
        <v>0.28299999999999997</v>
      </c>
      <c r="I190" s="58">
        <v>11</v>
      </c>
      <c r="J190" s="56">
        <v>88</v>
      </c>
      <c r="K190" s="29"/>
      <c r="L190" s="57">
        <v>2</v>
      </c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540</v>
      </c>
      <c r="G194" s="36">
        <f>SUM(G185:G193)</f>
        <v>13.792</v>
      </c>
      <c r="H194" s="36">
        <f>SUM(H185:H193)</f>
        <v>11.282999999999999</v>
      </c>
      <c r="I194" s="36">
        <f>SUM(I185:I193)</f>
        <v>67</v>
      </c>
      <c r="J194" s="36">
        <f>SUM(J185:J193)</f>
        <v>363</v>
      </c>
      <c r="K194" s="37"/>
      <c r="L194" s="36">
        <f>SUM(L185:L193)</f>
        <v>50</v>
      </c>
    </row>
    <row r="195" spans="1:12" x14ac:dyDescent="0.25">
      <c r="A195" s="41">
        <f>A177</f>
        <v>2</v>
      </c>
      <c r="B195" s="42">
        <f>B177</f>
        <v>5</v>
      </c>
      <c r="C195" s="63" t="s">
        <v>37</v>
      </c>
      <c r="D195" s="64"/>
      <c r="E195" s="43"/>
      <c r="F195" s="44">
        <f>F184+F194</f>
        <v>540</v>
      </c>
      <c r="G195" s="44">
        <f>G184+G194</f>
        <v>13.792</v>
      </c>
      <c r="H195" s="44">
        <f>H184+H194</f>
        <v>11.282999999999999</v>
      </c>
      <c r="I195" s="44">
        <f>I184+I194</f>
        <v>67</v>
      </c>
      <c r="J195" s="44">
        <f>J184+J194</f>
        <v>363</v>
      </c>
      <c r="K195" s="44"/>
      <c r="L195" s="44">
        <f>L184+L194</f>
        <v>50</v>
      </c>
    </row>
    <row r="196" spans="1:12" x14ac:dyDescent="0.25">
      <c r="A196" s="48"/>
      <c r="B196" s="49"/>
      <c r="C196" s="65" t="s">
        <v>38</v>
      </c>
      <c r="D196" s="66"/>
      <c r="E196" s="67"/>
      <c r="F196" s="50">
        <f>(F24+F43+F62+F81+F100+F119+F138+F157+F176+F195)/(IF(F24=0, 0, 1)+IF(F43=0, 0, 1)+IF(F62=0, 0, 1)+IF(F81=0, 0, 1)+IF(F100=0, 0, 1)+IF(F119=0, 0, 1)+IF(F138=0, 0, 1)+IF(F157=0, 0, 1)+IF(F176=0, 0, 1)+IF(F195=0, 0, 1))</f>
        <v>746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25.188700000000001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25.283830000000002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89.352499999999992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672.58659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2023-10-12T03:36:20Z</dcterms:created>
  <dcterms:modified xsi:type="dcterms:W3CDTF">2023-10-23T04:39:51Z</dcterms:modified>
</cp:coreProperties>
</file>